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刘欣2026年\2026年7月-8月\2026.8.17翟龙滨--友谊新天地广场党建会议室改造升级及LED屏幕利旧维修比价12万\"/>
    </mc:Choice>
  </mc:AlternateContent>
  <bookViews>
    <workbookView windowWidth="19535" windowHeight="7104" activeTab="2"/>
  </bookViews>
  <sheets>
    <sheet name="货物类" sheetId="1" r:id="rId1"/>
    <sheet name="服务类" sheetId="2" r:id="rId2"/>
    <sheet name="工程维修类" sheetId="3" r:id="rId3"/>
    <sheet name="Sheet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<sst xmlns="http://schemas.openxmlformats.org/spreadsheetml/2006/main" count="345" uniqueCount="168">
  <si>
    <t>天津一商招标比价申报单（货物类）</t>
  </si>
  <si>
    <t>申报单位</t>
  </si>
  <si>
    <t>申报部门</t>
  </si>
  <si>
    <t>日期</t>
  </si>
  <si>
    <t>采购项目</t>
  </si>
  <si>
    <t>拟完成比价时间</t>
  </si>
  <si>
    <t>拟完成采购时间</t>
  </si>
  <si>
    <t>采购事项说明（此项目前期费用情况、质保需求）</t>
  </si>
  <si>
    <t>部门/公司/店负责人</t>
  </si>
  <si>
    <t>管理负责人</t>
  </si>
  <si>
    <t>项目负责人</t>
  </si>
  <si>
    <t>联系电话</t>
  </si>
  <si>
    <t>采购周期</t>
  </si>
  <si>
    <t>一次性□周期性□其他□</t>
  </si>
  <si>
    <t>采购方式</t>
  </si>
  <si>
    <t>□比价□招标</t>
  </si>
  <si>
    <t>结算方式</t>
  </si>
  <si>
    <t>序号</t>
  </si>
  <si>
    <t>商品名</t>
  </si>
  <si>
    <t>品牌</t>
  </si>
  <si>
    <t>规格型号</t>
  </si>
  <si>
    <t>单位</t>
  </si>
  <si>
    <t>数量</t>
  </si>
  <si>
    <t>备注</t>
  </si>
  <si>
    <t>预估价格</t>
  </si>
  <si>
    <t>备注：请提供需采购商品图片或网络截图并将图片贴于下方表格内，不涉及的项目写“无”。</t>
  </si>
  <si>
    <t>天津一商招标比价申报单（服务类）</t>
  </si>
  <si>
    <t>项目拟完成时间</t>
  </si>
  <si>
    <t>采购事项说明（去年此项目费用情况及今年项目概况）</t>
  </si>
  <si>
    <t>技术需求及商务要求</t>
  </si>
  <si>
    <t>——</t>
  </si>
  <si>
    <t>支付方式及税点要求</t>
  </si>
  <si>
    <t>服务类招标完成事项时间表排期</t>
  </si>
  <si>
    <t>项目立项、标前会、发布公告、开标、确定中标人签署合同、开工完工、验收、付款</t>
  </si>
  <si>
    <t>质保要求及年限</t>
  </si>
  <si>
    <t>服务周期</t>
  </si>
  <si>
    <t xml:space="preserve">一次性□
周期性□
其他□
</t>
  </si>
  <si>
    <t>是否设计保险</t>
  </si>
  <si>
    <t>□是□否</t>
  </si>
  <si>
    <t>是否年度计划</t>
  </si>
  <si>
    <t>服务项目</t>
  </si>
  <si>
    <t xml:space="preserve">备注：服务类包含消防、各类检测、维保、防水、防雷、运输、设计、制作、租赁等项目。此类项目到期40天内提前申报以免过期，上传去年此项目合同及相关审批附件。
</t>
  </si>
  <si>
    <t>友谊新天地广场六楼党建会议室改造升级以及LED屏幕利旧维修安装项目  报价明细表</t>
  </si>
  <si>
    <t>质保期不少于一年，具备相关专业资质。</t>
  </si>
  <si>
    <t>验收完成后支付金额95%，质保期后支付5%，开具增值税专用发票。</t>
  </si>
  <si>
    <t>项目名称</t>
  </si>
  <si>
    <t>规格</t>
  </si>
  <si>
    <t>用途</t>
  </si>
  <si>
    <t>分项拦标
单价</t>
  </si>
  <si>
    <t>分项拦标
小计</t>
  </si>
  <si>
    <t>贵公司分项
单价报价</t>
  </si>
  <si>
    <t>贵公司分项小计报价</t>
  </si>
  <si>
    <t>税率</t>
  </si>
  <si>
    <t>原有墙体拆除清运</t>
  </si>
  <si>
    <t>—</t>
  </si>
  <si>
    <t>改造</t>
  </si>
  <si>
    <t>平米</t>
  </si>
  <si>
    <t>%</t>
  </si>
  <si>
    <t>含墙体拆除、局部剔凿、现场规整堆放</t>
  </si>
  <si>
    <t>原有吸音棉、踢脚线、顶线拆除</t>
  </si>
  <si>
    <t>拆除原有墙面吸音材料、老旧踢脚线、顶角线，清理基层残留</t>
  </si>
  <si>
    <t>新建轻钢龙骨石膏板隔墙</t>
  </si>
  <si>
    <t>含轻钢龙骨骨架、双面石膏板封板、接缝处理、基层找平，常规隔音工艺</t>
  </si>
  <si>
    <t>主席台钢结构地台制作安装</t>
  </si>
  <si>
    <t>7300*3600*200mm</t>
  </si>
  <si>
    <t>钢结构制作：立柱80×60×3.0方管，主梁80×60×3.0，次梁60×40×2.5，网格≤500mm；上铺18mm欧松板，钢结构除锈+防锈漆两道</t>
  </si>
  <si>
    <t>主席台加厚尼龙地毯铺设</t>
  </si>
  <si>
    <t>高密度尼龙、加厚、红色</t>
  </si>
  <si>
    <t>7700*3800</t>
  </si>
  <si>
    <t>高密度加厚尼龙材质，防滑耐磨，整铺平整、无褶皱，收口压条规整</t>
  </si>
  <si>
    <t>会议室加厚遮光定制窗帘安装</t>
  </si>
  <si>
    <t>遮阳、加厚、1.8倍褶皱</t>
  </si>
  <si>
    <t>加厚遮光面料，1.8倍饱满褶皱，含轨道、配件、安装调试，垂感平整、遮光效果良好</t>
  </si>
  <si>
    <t>墙面聚酯纤维吸音棉安装</t>
  </si>
  <si>
    <t>聚酯纤维</t>
  </si>
  <si>
    <t>12mm</t>
  </si>
  <si>
    <t>12mm高密度聚酯纤维吸音棉，墙面平整粘贴，接缝严密，吸音降噪，贴合会议室声学要求</t>
  </si>
  <si>
    <t>实木多层无漆套装门安装</t>
  </si>
  <si>
    <t>2050*870*100</t>
  </si>
  <si>
    <t>套</t>
  </si>
  <si>
    <t>实木多层无漆门，含门套、门扇、五金配件、安装调试，开合顺畅、密封严实</t>
  </si>
  <si>
    <t>安装踢脚线</t>
  </si>
  <si>
    <t>实木烤漆</t>
  </si>
  <si>
    <t>高100mm</t>
  </si>
  <si>
    <t>延米</t>
  </si>
  <si>
    <t>100mm高实木烤漆踢脚线，平整顺直、拼缝严密，收口美观牢固</t>
  </si>
  <si>
    <t>顶面泰山石膏板吊顶施工</t>
  </si>
  <si>
    <t>泰山</t>
  </si>
  <si>
    <t>含轻钢龙骨骨架、泰山石膏板封板、调平、防开裂处理，吊顶平整无变形</t>
  </si>
  <si>
    <t>顶面石膏板刮腻子、打磨</t>
  </si>
  <si>
    <t>立邦</t>
  </si>
  <si>
    <t>基层清理、两遍腻子批刮、整体打磨找平，表面平整光滑无瑕疵</t>
  </si>
  <si>
    <t>顶面立邦环保乳胶漆涂刷</t>
  </si>
  <si>
    <t>面漆两遍，色泽均匀、无流挂、无刷痕，环保无味</t>
  </si>
  <si>
    <t>施工现场地面及成品保护</t>
  </si>
  <si>
    <t>地面、原有成品、门窗全包保护，防止施工磕碰、污染、划伤</t>
  </si>
  <si>
    <t>强弱电系统及音响线路改造敷设</t>
  </si>
  <si>
    <t>含强弱电点位改造、穿管布线、接线调试、音响音频线路敷设，管线规整、强弱电分离，符合工装施工规范</t>
  </si>
  <si>
    <t>大尺寸嵌入式灯具更换安装</t>
  </si>
  <si>
    <t>外径230mm</t>
  </si>
  <si>
    <t>台</t>
  </si>
  <si>
    <t>拆除旧灯具、线路接驳、新灯安装固定、调平调试，通电正常使用</t>
  </si>
  <si>
    <t>小尺寸嵌入式灯具更换安装</t>
  </si>
  <si>
    <t>外径90mm</t>
  </si>
  <si>
    <t>旧灯拆除、线路整理、新灯安装调试，贴合吊顶、平整美观</t>
  </si>
  <si>
    <t>主席台面光灯安装</t>
  </si>
  <si>
    <t>常规商用面光灯</t>
  </si>
  <si>
    <t>线路接驳、灯具安装调试，灯光角度可调、通电正常</t>
  </si>
  <si>
    <t>茶色玻璃定制安装</t>
  </si>
  <si>
    <t>茶色</t>
  </si>
  <si>
    <t>500*500</t>
  </si>
  <si>
    <t>块</t>
  </si>
  <si>
    <t>定制茶色玻璃、裁切打磨、安装固定、打胶收口，平整牢固无松动</t>
  </si>
  <si>
    <t>原有楼梯踏步拆除</t>
  </si>
  <si>
    <t>踏</t>
  </si>
  <si>
    <t>长4米，含楼梯踏步、局部结构拆除，现场清理规整，无残留障碍物</t>
  </si>
  <si>
    <t>局部墙体拆除剔凿</t>
  </si>
  <si>
    <t>局部墙体拆除、剔凿修整，基层清理平整</t>
  </si>
  <si>
    <t>拆除墙体水泥砂浆抹灰修复</t>
  </si>
  <si>
    <t>基层洒水润湿、挂网防裂、水泥砂浆抹灰找平，墙体垂直平整</t>
  </si>
  <si>
    <t>墙面基层腻子整体修复翻新</t>
  </si>
  <si>
    <t>旧腻子铲除、基层修补、两遍腻子批刮、打磨、局部补漆，整体墙面统一平整</t>
  </si>
  <si>
    <t>地面铺贴瓷砖</t>
  </si>
  <si>
    <t>含基层找平、瓷砖铺贴、留缝、勾缝清理，主材人工全包，铺贴平整空鼓率达标</t>
  </si>
  <si>
    <t>金属压花板安装</t>
  </si>
  <si>
    <t>250*1200</t>
  </si>
  <si>
    <t>定制金属压花板、裁切安装、固定收口，造型美观、牢固耐用</t>
  </si>
  <si>
    <t>局部踢脚线修补安装</t>
  </si>
  <si>
    <t>米</t>
  </si>
  <si>
    <t>局部旧踢脚线拆除、新踢脚线裁切安装、收口打胶，衔接自然</t>
  </si>
  <si>
    <t>材料上下楼搬运及短途运输费</t>
  </si>
  <si>
    <t>项</t>
  </si>
  <si>
    <t>包含所有装修主材、辅材现场搬运、上楼、场内转运。</t>
  </si>
  <si>
    <t>施工垃圾清运处理费</t>
  </si>
  <si>
    <t>包含所有装修主材、辅材现场搬运、上楼、场内转运，外运。</t>
  </si>
  <si>
    <t>LED屏幕检测费</t>
  </si>
  <si>
    <t>检测</t>
  </si>
  <si>
    <t>对原有屏幕进行逐一检测</t>
  </si>
  <si>
    <t>LED屏幕维修费</t>
  </si>
  <si>
    <t>维修</t>
  </si>
  <si>
    <t>对原有屏幕存在的坏点、主板损坏等问题进行维修</t>
  </si>
  <si>
    <t>LED屏幕框架及辅料费</t>
  </si>
  <si>
    <t>包含LED屏幕安装框架及相关辅料</t>
  </si>
  <si>
    <t>LED屏幕安装及调试费</t>
  </si>
  <si>
    <t>包含LED屏幕安装及调试，保证屏幕正常使用</t>
  </si>
  <si>
    <t>合计</t>
  </si>
  <si>
    <t>天津一商招标比价申报单（工程维修类）</t>
  </si>
  <si>
    <t>拟完成时间</t>
  </si>
  <si>
    <t>项目现状</t>
  </si>
  <si>
    <t>项目申请事由</t>
  </si>
  <si>
    <t>工程类招标完成事项时间表排期</t>
  </si>
  <si>
    <t>店总</t>
  </si>
  <si>
    <t>负责后勤中层</t>
  </si>
  <si>
    <t>类型</t>
  </si>
  <si>
    <r>
      <rPr>
        <sz val="12"/>
        <color theme="1"/>
        <rFont val="Wingdings"/>
        <charset val="2"/>
      </rPr>
      <t>þ</t>
    </r>
    <r>
      <rPr>
        <sz val="12"/>
        <color theme="1"/>
        <rFont val="宋体"/>
        <charset val="134"/>
        <scheme val="minor"/>
      </rPr>
      <t>维修□工程</t>
    </r>
  </si>
  <si>
    <r>
      <rPr>
        <sz val="12"/>
        <color theme="1"/>
        <rFont val="Wingdings"/>
        <charset val="2"/>
      </rPr>
      <t>þ</t>
    </r>
    <r>
      <rPr>
        <sz val="12"/>
        <color theme="1"/>
        <rFont val="宋体"/>
        <charset val="134"/>
        <scheme val="minor"/>
      </rPr>
      <t>比价□招标</t>
    </r>
  </si>
  <si>
    <r>
      <rPr>
        <sz val="12"/>
        <color theme="1"/>
        <rFont val="宋体"/>
        <charset val="134"/>
        <scheme val="minor"/>
      </rPr>
      <t>□是</t>
    </r>
    <r>
      <rPr>
        <sz val="12"/>
        <color theme="1"/>
        <rFont val="Wingdings"/>
        <charset val="2"/>
      </rPr>
      <t>þ</t>
    </r>
    <r>
      <rPr>
        <sz val="12"/>
        <color theme="1"/>
        <rFont val="宋体"/>
        <charset val="134"/>
        <scheme val="minor"/>
      </rPr>
      <t>否</t>
    </r>
  </si>
  <si>
    <r>
      <rPr>
        <sz val="12"/>
        <color theme="1"/>
        <rFont val="Wingdings"/>
        <charset val="2"/>
      </rPr>
      <t>þ</t>
    </r>
    <r>
      <rPr>
        <sz val="12"/>
        <color theme="1"/>
        <rFont val="宋体"/>
        <charset val="134"/>
        <scheme val="minor"/>
      </rPr>
      <t>是□否</t>
    </r>
  </si>
  <si>
    <t>工程/维修周期</t>
  </si>
  <si>
    <r>
      <rPr>
        <sz val="12"/>
        <color theme="1"/>
        <rFont val="仿宋"/>
        <charset val="134"/>
      </rPr>
      <t>一次性</t>
    </r>
    <r>
      <rPr>
        <sz val="12"/>
        <color theme="1"/>
        <rFont val="Wingdings"/>
        <charset val="2"/>
      </rPr>
      <t>þ</t>
    </r>
    <r>
      <rPr>
        <sz val="12"/>
        <color theme="1"/>
        <rFont val="仿宋"/>
        <charset val="134"/>
      </rPr>
      <t xml:space="preserve">
周期性□
其他□
</t>
    </r>
  </si>
  <si>
    <t>质保期限</t>
  </si>
  <si>
    <t>电汇</t>
  </si>
  <si>
    <t>施工周期</t>
  </si>
  <si>
    <t>费用合计</t>
  </si>
  <si>
    <t>备注：请根据实际情况提供项目现场照片并将图片贴于下方表格内，不涉及的项目写“无”，除抢修外大型工程类维修需提前40天申报。</t>
  </si>
  <si>
    <t>正面</t>
  </si>
  <si>
    <t>侧面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</si>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</sst>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Wingdings"/>
      <charset val="2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6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1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I7" sqref="I7"/>
    </sheetView>
  </sheetViews>
  <sheetFormatPr defaultColWidth="9" defaultRowHeight="15.6" outlineLevelCol="6"/>
  <cols>
    <col min="1" max="1" width="12.1296296296296" style="1" customWidth="1"/>
    <col min="2" max="2" width="18.25" style="1" customWidth="1"/>
    <col min="3" max="3" width="14.6296296296296" style="1" customWidth="1"/>
    <col min="4" max="4" width="12.6296296296296" style="1" customWidth="1"/>
    <col min="5" max="5" width="17.7777777777778" style="1" customWidth="1"/>
    <col min="6" max="6" width="12.6296296296296" style="1" customWidth="1"/>
    <col min="7" max="7" width="17.6296296296296" style="1" customWidth="1"/>
    <col min="8" max="16384" width="9" style="1"/>
  </cols>
  <sheetData>
    <row r="1" ht="47.1" customHeight="1" spans="1:7">
      <c r="A1" s="2" t="s">
        <v>0</v>
      </c>
      <c r="B1" s="2"/>
      <c r="C1" s="2"/>
      <c r="D1" s="2"/>
      <c r="E1" s="2"/>
      <c r="F1" s="2"/>
      <c r="G1" s="2"/>
    </row>
    <row r="2" ht="40.15" customHeight="1" spans="1:7">
      <c r="A2" s="3" t="s">
        <v>1</v>
      </c>
      <c r="B2" s="58"/>
      <c r="C2" s="5" t="s">
        <v>2</v>
      </c>
      <c r="D2" s="3"/>
      <c r="E2" s="3"/>
      <c r="F2" s="3" t="s">
        <v>3</v>
      </c>
      <c r="G2" s="3"/>
    </row>
    <row r="3" ht="49" customHeight="1" spans="1:7">
      <c r="A3" s="9" t="s">
        <v>4</v>
      </c>
      <c r="B3" s="9"/>
      <c r="C3" s="72"/>
      <c r="D3" s="73"/>
      <c r="E3" s="73"/>
      <c r="F3" s="72"/>
      <c r="G3" s="72"/>
    </row>
    <row r="4" ht="51" customHeight="1" spans="1:7">
      <c r="A4" s="13" t="s">
        <v>5</v>
      </c>
      <c r="B4" s="13"/>
      <c r="C4" s="61"/>
      <c r="D4" s="62"/>
      <c r="E4" s="13" t="s">
        <v>6</v>
      </c>
      <c r="F4" s="61"/>
      <c r="G4" s="62"/>
    </row>
    <row r="5" ht="120" customHeight="1" spans="1:7">
      <c r="A5" s="74" t="s">
        <v>7</v>
      </c>
      <c r="B5" s="10"/>
      <c r="C5" s="75"/>
      <c r="D5" s="76"/>
      <c r="E5" s="76"/>
      <c r="F5" s="76"/>
      <c r="G5" s="77"/>
    </row>
    <row r="6" s="1" customFormat="1" ht="30" customHeight="1" spans="1:7">
      <c r="A6" s="20" t="s">
        <v>8</v>
      </c>
      <c r="B6" s="21"/>
      <c r="C6" s="5"/>
      <c r="D6" s="6"/>
      <c r="E6" s="33" t="s">
        <v>9</v>
      </c>
      <c r="F6" s="5"/>
      <c r="G6" s="6"/>
    </row>
    <row r="7" s="1" customFormat="1" ht="38" customHeight="1" spans="1:7">
      <c r="A7" s="4" t="s">
        <v>10</v>
      </c>
      <c r="B7" s="4"/>
      <c r="C7" s="45"/>
      <c r="D7" s="47"/>
      <c r="E7" s="33" t="s">
        <v>11</v>
      </c>
      <c r="F7" s="45"/>
      <c r="G7" s="47"/>
    </row>
    <row r="8" ht="40.15" customHeight="1" spans="1:7">
      <c r="A8" s="1" t="s">
        <v>12</v>
      </c>
      <c r="B8" s="74" t="s">
        <v>13</v>
      </c>
      <c r="C8" s="74"/>
      <c r="D8" s="33" t="s">
        <v>14</v>
      </c>
      <c r="E8" s="33" t="s">
        <v>15</v>
      </c>
      <c r="F8" s="74" t="s">
        <v>16</v>
      </c>
      <c r="G8" s="78"/>
    </row>
    <row r="9" ht="30" customHeight="1" spans="1:7">
      <c r="A9" s="3" t="s">
        <v>17</v>
      </c>
      <c r="B9" s="33" t="s">
        <v>18</v>
      </c>
      <c r="C9" s="33" t="s">
        <v>19</v>
      </c>
      <c r="D9" s="3" t="s">
        <v>20</v>
      </c>
      <c r="E9" s="3" t="s">
        <v>21</v>
      </c>
      <c r="F9" s="3" t="s">
        <v>22</v>
      </c>
      <c r="G9" s="3" t="s">
        <v>23</v>
      </c>
    </row>
    <row r="10" ht="30" customHeight="1" spans="1:7">
      <c r="A10" s="3">
        <v>1</v>
      </c>
      <c r="B10" s="3"/>
      <c r="C10" s="3"/>
      <c r="D10" s="3"/>
      <c r="E10" s="3"/>
      <c r="F10" s="3"/>
      <c r="G10" s="3"/>
    </row>
    <row r="11" ht="30" customHeight="1" spans="1:7">
      <c r="A11" s="3">
        <v>2</v>
      </c>
      <c r="B11" s="3"/>
      <c r="C11" s="3"/>
      <c r="D11" s="3"/>
      <c r="E11" s="3"/>
      <c r="F11" s="3"/>
      <c r="G11" s="3"/>
    </row>
    <row r="12" ht="30" customHeight="1" spans="1:7">
      <c r="A12" s="3">
        <v>3</v>
      </c>
      <c r="B12" s="3"/>
      <c r="C12" s="3"/>
      <c r="D12" s="3"/>
      <c r="E12" s="3"/>
      <c r="F12" s="3"/>
      <c r="G12" s="3"/>
    </row>
    <row r="13" ht="30" customHeight="1" spans="1:7">
      <c r="A13" s="3">
        <v>4</v>
      </c>
      <c r="B13" s="3"/>
      <c r="C13" s="3"/>
      <c r="D13" s="3"/>
      <c r="E13" s="3"/>
      <c r="F13" s="3"/>
      <c r="G13" s="3"/>
    </row>
    <row r="14" ht="30" customHeight="1" spans="1:7">
      <c r="A14" s="3">
        <v>5</v>
      </c>
      <c r="B14" s="3"/>
      <c r="C14" s="3"/>
      <c r="D14" s="3"/>
      <c r="E14" s="3"/>
      <c r="F14" s="3"/>
      <c r="G14" s="3"/>
    </row>
    <row r="15" ht="30" customHeight="1" spans="1:7">
      <c r="A15" s="3">
        <v>6</v>
      </c>
      <c r="B15" s="3"/>
      <c r="C15" s="3"/>
      <c r="D15" s="3"/>
      <c r="E15" s="3"/>
      <c r="F15" s="3"/>
      <c r="G15" s="3"/>
    </row>
    <row r="16" ht="30" customHeight="1" spans="1:7">
      <c r="A16" s="3">
        <v>7</v>
      </c>
      <c r="B16" s="3"/>
      <c r="C16" s="3"/>
      <c r="D16" s="3"/>
      <c r="E16" s="3"/>
      <c r="F16" s="3"/>
      <c r="G16" s="3"/>
    </row>
    <row r="17" ht="30" customHeight="1" spans="1:7">
      <c r="A17" s="3">
        <v>8</v>
      </c>
      <c r="B17" s="3"/>
      <c r="C17" s="3"/>
      <c r="D17" s="3"/>
      <c r="E17" s="3"/>
      <c r="F17" s="3"/>
      <c r="G17" s="3"/>
    </row>
    <row r="18" ht="30" customHeight="1" spans="1:7">
      <c r="A18" s="3">
        <v>9</v>
      </c>
      <c r="B18" s="3"/>
      <c r="C18" s="3"/>
      <c r="D18" s="3"/>
      <c r="E18" s="3"/>
      <c r="F18" s="3"/>
      <c r="G18" s="3"/>
    </row>
    <row r="19" ht="30" customHeight="1" spans="1:7">
      <c r="A19" s="3">
        <v>10</v>
      </c>
      <c r="B19" s="3"/>
      <c r="C19" s="3"/>
      <c r="D19" s="3"/>
      <c r="E19" s="3"/>
      <c r="F19" s="3"/>
      <c r="G19" s="3"/>
    </row>
    <row r="20" ht="30" customHeight="1" spans="1:7">
      <c r="A20" s="5" t="s">
        <v>24</v>
      </c>
      <c r="B20" s="8"/>
      <c r="C20" s="6"/>
      <c r="D20" s="5"/>
      <c r="E20" s="8"/>
      <c r="F20" s="8"/>
      <c r="G20" s="6"/>
    </row>
    <row r="21" ht="30" customHeight="1" spans="1:7">
      <c r="A21" s="36" t="s">
        <v>25</v>
      </c>
      <c r="B21" s="36"/>
      <c r="C21" s="36"/>
      <c r="D21" s="36"/>
      <c r="E21" s="36"/>
      <c r="F21" s="36"/>
      <c r="G21" s="36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ht="219" customHeight="1" spans="1:7">
      <c r="A33" s="3"/>
      <c r="B33" s="3"/>
      <c r="C33" s="3"/>
      <c r="D33" s="3"/>
      <c r="E33" s="3"/>
      <c r="F33" s="3"/>
      <c r="G33" s="3"/>
    </row>
  </sheetData>
  <mergeCells count="20">
    <mergeCell ref="A1:G1"/>
    <mergeCell ref="D2:E2"/>
    <mergeCell ref="A3:B3"/>
    <mergeCell ref="C3:G3"/>
    <mergeCell ref="A4:B4"/>
    <mergeCell ref="C4:D4"/>
    <mergeCell ref="F4:G4"/>
    <mergeCell ref="A5:B5"/>
    <mergeCell ref="C5:G5"/>
    <mergeCell ref="A6:B6"/>
    <mergeCell ref="C6:D6"/>
    <mergeCell ref="F6:G6"/>
    <mergeCell ref="A7:B7"/>
    <mergeCell ref="C7:D7"/>
    <mergeCell ref="F7:G7"/>
    <mergeCell ref="B8:C8"/>
    <mergeCell ref="A20:C20"/>
    <mergeCell ref="D20:G20"/>
    <mergeCell ref="A21:G21"/>
    <mergeCell ref="A22:G33"/>
  </mergeCells>
  <pageMargins left="0.25" right="0.25" top="0.75" bottom="0.75" header="0.298611111111111" footer="0.298611111111111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opLeftCell="A3" workbookViewId="0">
      <selection activeCell="C8" sqref="C8:G8"/>
    </sheetView>
  </sheetViews>
  <sheetFormatPr defaultColWidth="9" defaultRowHeight="15.6" outlineLevelCol="6"/>
  <cols>
    <col min="1" max="1" width="10.5" style="1" customWidth="1"/>
    <col min="2" max="2" width="20.5" style="1" customWidth="1"/>
    <col min="3" max="3" width="15.6296296296296" style="1" customWidth="1"/>
    <col min="4" max="4" width="11.4444444444444" style="1" customWidth="1"/>
    <col min="5" max="5" width="16.5555555555556" style="1" customWidth="1"/>
    <col min="6" max="6" width="9" style="1"/>
    <col min="7" max="7" width="31.6666666666667" style="1" customWidth="1"/>
    <col min="8" max="16384" width="9" style="1"/>
  </cols>
  <sheetData>
    <row r="1" ht="47.1" customHeight="1" spans="1:7">
      <c r="A1" s="2" t="s">
        <v>26</v>
      </c>
      <c r="B1" s="2"/>
      <c r="C1" s="2"/>
      <c r="D1" s="2"/>
      <c r="E1" s="2"/>
      <c r="F1" s="2"/>
      <c r="G1" s="2"/>
    </row>
    <row r="2" ht="47.1" customHeight="1" spans="1:7">
      <c r="A2" s="3" t="s">
        <v>1</v>
      </c>
      <c r="B2" s="3"/>
      <c r="C2" s="3" t="s">
        <v>2</v>
      </c>
      <c r="D2" s="3"/>
      <c r="E2" s="3"/>
      <c r="F2" s="3" t="s">
        <v>3</v>
      </c>
      <c r="G2" s="3"/>
    </row>
    <row r="3" ht="40.15" customHeight="1" spans="1:7">
      <c r="A3" s="9" t="s">
        <v>4</v>
      </c>
      <c r="B3" s="9"/>
      <c r="C3" s="59"/>
      <c r="D3" s="60"/>
      <c r="E3" s="60"/>
      <c r="F3" s="59"/>
      <c r="G3" s="59"/>
    </row>
    <row r="4" ht="40.15" customHeight="1" spans="1:7">
      <c r="A4" s="13" t="s">
        <v>5</v>
      </c>
      <c r="B4" s="13"/>
      <c r="C4" s="61"/>
      <c r="D4" s="62"/>
      <c r="E4" s="13" t="s">
        <v>27</v>
      </c>
      <c r="F4" s="61"/>
      <c r="G4" s="62"/>
    </row>
    <row r="5" ht="150" customHeight="1" spans="1:7">
      <c r="A5" s="4" t="s">
        <v>28</v>
      </c>
      <c r="B5" s="4"/>
      <c r="C5" s="63"/>
      <c r="D5" s="23"/>
      <c r="E5" s="23"/>
      <c r="F5" s="23"/>
      <c r="G5" s="24"/>
    </row>
    <row r="6" ht="40.15" customHeight="1" spans="1:7">
      <c r="A6" s="20" t="s">
        <v>29</v>
      </c>
      <c r="B6" s="21"/>
      <c r="C6" s="63" t="s">
        <v>30</v>
      </c>
      <c r="D6" s="23"/>
      <c r="E6" s="23"/>
      <c r="F6" s="23"/>
      <c r="G6" s="24"/>
    </row>
    <row r="7" ht="40.15" customHeight="1" spans="1:7">
      <c r="A7" s="20" t="s">
        <v>31</v>
      </c>
      <c r="B7" s="21"/>
      <c r="C7" s="63"/>
      <c r="D7" s="23"/>
      <c r="E7" s="23"/>
      <c r="F7" s="23"/>
      <c r="G7" s="24"/>
    </row>
    <row r="8" ht="40.15" customHeight="1" spans="1:7">
      <c r="A8" s="20" t="s">
        <v>32</v>
      </c>
      <c r="B8" s="21"/>
      <c r="C8" s="5" t="s">
        <v>33</v>
      </c>
      <c r="D8" s="8"/>
      <c r="E8" s="8"/>
      <c r="F8" s="8"/>
      <c r="G8" s="6"/>
    </row>
    <row r="9" ht="40.15" customHeight="1" spans="1:7">
      <c r="A9" s="20" t="s">
        <v>34</v>
      </c>
      <c r="B9" s="21"/>
      <c r="C9" s="64" t="s">
        <v>30</v>
      </c>
      <c r="D9" s="65"/>
      <c r="E9" s="65"/>
      <c r="F9" s="65"/>
      <c r="G9" s="66"/>
    </row>
    <row r="10" s="1" customFormat="1" ht="40.15" customHeight="1" spans="1:7">
      <c r="A10" s="20" t="s">
        <v>8</v>
      </c>
      <c r="B10" s="21"/>
      <c r="C10" s="3"/>
      <c r="D10" s="5" t="s">
        <v>9</v>
      </c>
      <c r="E10" s="67"/>
      <c r="F10" s="5"/>
      <c r="G10" s="6"/>
    </row>
    <row r="11" s="1" customFormat="1" ht="40.15" customHeight="1" spans="1:7">
      <c r="A11" s="55" t="s">
        <v>10</v>
      </c>
      <c r="B11" s="57"/>
      <c r="C11" s="53"/>
      <c r="D11" s="5" t="s">
        <v>11</v>
      </c>
      <c r="E11" s="6"/>
      <c r="F11" s="8"/>
      <c r="G11" s="6"/>
    </row>
    <row r="12" ht="56.25" customHeight="1" spans="1:7">
      <c r="A12" s="55" t="s">
        <v>35</v>
      </c>
      <c r="B12" s="57"/>
      <c r="C12" s="68" t="s">
        <v>36</v>
      </c>
      <c r="D12" s="5" t="s">
        <v>37</v>
      </c>
      <c r="E12" s="6"/>
      <c r="F12" s="8" t="s">
        <v>38</v>
      </c>
      <c r="G12" s="6"/>
    </row>
    <row r="13" ht="56.25" customHeight="1" spans="1:7">
      <c r="A13" s="43"/>
      <c r="B13" s="69"/>
      <c r="C13" s="70"/>
      <c r="D13" s="5" t="s">
        <v>39</v>
      </c>
      <c r="E13" s="6"/>
      <c r="F13" s="8" t="s">
        <v>38</v>
      </c>
      <c r="G13" s="6"/>
    </row>
    <row r="14" ht="40.15" customHeight="1" spans="1:7">
      <c r="A14" s="20" t="s">
        <v>14</v>
      </c>
      <c r="B14" s="21"/>
      <c r="C14" s="3" t="s">
        <v>15</v>
      </c>
      <c r="D14" s="3" t="s">
        <v>16</v>
      </c>
      <c r="E14" s="3"/>
      <c r="F14" s="65"/>
      <c r="G14" s="66"/>
    </row>
    <row r="15" ht="30" customHeight="1" spans="1:7">
      <c r="A15" s="3" t="s">
        <v>17</v>
      </c>
      <c r="B15" s="3" t="s">
        <v>40</v>
      </c>
      <c r="C15" s="3" t="s">
        <v>19</v>
      </c>
      <c r="D15" s="3" t="s">
        <v>20</v>
      </c>
      <c r="E15" s="3" t="s">
        <v>21</v>
      </c>
      <c r="F15" s="3" t="s">
        <v>22</v>
      </c>
      <c r="G15" s="3" t="s">
        <v>23</v>
      </c>
    </row>
    <row r="16" ht="30" customHeight="1" spans="1:7">
      <c r="A16" s="3">
        <v>1</v>
      </c>
      <c r="B16" s="71"/>
      <c r="C16" s="71"/>
      <c r="D16" s="71"/>
      <c r="E16" s="71"/>
      <c r="F16" s="71"/>
      <c r="G16" s="71"/>
    </row>
    <row r="17" ht="30" customHeight="1" spans="1:7">
      <c r="A17" s="3">
        <v>2</v>
      </c>
      <c r="B17" s="3"/>
      <c r="C17" s="3"/>
      <c r="D17" s="3"/>
      <c r="E17" s="3"/>
      <c r="F17" s="3"/>
      <c r="G17" s="3"/>
    </row>
    <row r="18" ht="30" customHeight="1" spans="1:7">
      <c r="A18" s="3">
        <v>3</v>
      </c>
      <c r="B18" s="3"/>
      <c r="C18" s="3"/>
      <c r="D18" s="3"/>
      <c r="E18" s="3"/>
      <c r="F18" s="3"/>
      <c r="G18" s="3"/>
    </row>
    <row r="19" ht="30" customHeight="1" spans="1:7">
      <c r="A19" s="3">
        <v>4</v>
      </c>
      <c r="B19" s="3"/>
      <c r="C19" s="3"/>
      <c r="D19" s="3"/>
      <c r="E19" s="3"/>
      <c r="F19" s="3"/>
      <c r="G19" s="3"/>
    </row>
    <row r="20" ht="30" customHeight="1" spans="1:7">
      <c r="A20" s="3">
        <v>5</v>
      </c>
      <c r="B20" s="3"/>
      <c r="C20" s="3"/>
      <c r="D20" s="3"/>
      <c r="E20" s="3"/>
      <c r="F20" s="3"/>
      <c r="G20" s="3"/>
    </row>
    <row r="21" ht="30" customHeight="1" spans="1:7">
      <c r="A21" s="3">
        <v>6</v>
      </c>
      <c r="B21" s="3"/>
      <c r="C21" s="3"/>
      <c r="D21" s="3"/>
      <c r="E21" s="3"/>
      <c r="F21" s="3"/>
      <c r="G21" s="3"/>
    </row>
    <row r="22" ht="30" customHeight="1" spans="1:7">
      <c r="A22" s="3">
        <v>7</v>
      </c>
      <c r="B22" s="3"/>
      <c r="C22" s="3"/>
      <c r="D22" s="3"/>
      <c r="E22" s="3"/>
      <c r="F22" s="3"/>
      <c r="G22" s="3"/>
    </row>
    <row r="23" ht="30" customHeight="1" spans="1:7">
      <c r="A23" s="3">
        <v>8</v>
      </c>
      <c r="B23" s="3"/>
      <c r="C23" s="3"/>
      <c r="D23" s="3"/>
      <c r="E23" s="3"/>
      <c r="F23" s="3"/>
      <c r="G23" s="3"/>
    </row>
    <row r="24" ht="30" customHeight="1" spans="1:7">
      <c r="A24" s="3">
        <v>9</v>
      </c>
      <c r="B24" s="3"/>
      <c r="C24" s="3"/>
      <c r="D24" s="3"/>
      <c r="E24" s="3"/>
      <c r="F24" s="3"/>
      <c r="G24" s="3"/>
    </row>
    <row r="25" ht="30" customHeight="1" spans="1:7">
      <c r="A25" s="3">
        <v>10</v>
      </c>
      <c r="B25" s="3"/>
      <c r="C25" s="3"/>
      <c r="D25" s="3"/>
      <c r="E25" s="3"/>
      <c r="F25" s="3"/>
      <c r="G25" s="3"/>
    </row>
    <row r="26" ht="30" customHeight="1" spans="1:7">
      <c r="A26" s="5" t="s">
        <v>24</v>
      </c>
      <c r="B26" s="8"/>
      <c r="C26" s="6"/>
      <c r="D26" s="5"/>
      <c r="E26" s="8"/>
      <c r="F26" s="8"/>
      <c r="G26" s="6"/>
    </row>
    <row r="27" ht="52.9" customHeight="1" spans="1:7">
      <c r="A27" s="35" t="s">
        <v>41</v>
      </c>
      <c r="B27" s="36"/>
      <c r="C27" s="36"/>
      <c r="D27" s="36"/>
      <c r="E27" s="36"/>
      <c r="F27" s="36"/>
      <c r="G27" s="36"/>
    </row>
  </sheetData>
  <mergeCells count="35">
    <mergeCell ref="A1:G1"/>
    <mergeCell ref="D2:E2"/>
    <mergeCell ref="A3:B3"/>
    <mergeCell ref="C3:G3"/>
    <mergeCell ref="A4:B4"/>
    <mergeCell ref="C4:D4"/>
    <mergeCell ref="F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D10:E10"/>
    <mergeCell ref="F10:G10"/>
    <mergeCell ref="A11:B11"/>
    <mergeCell ref="D11:E11"/>
    <mergeCell ref="F11:G11"/>
    <mergeCell ref="D12:E12"/>
    <mergeCell ref="F12:G12"/>
    <mergeCell ref="D13:E13"/>
    <mergeCell ref="F13:G13"/>
    <mergeCell ref="A14:B14"/>
    <mergeCell ref="D14:E14"/>
    <mergeCell ref="F14:G14"/>
    <mergeCell ref="A26:C26"/>
    <mergeCell ref="D26:G26"/>
    <mergeCell ref="A27:G27"/>
    <mergeCell ref="C12:C13"/>
    <mergeCell ref="A12:B13"/>
  </mergeCells>
  <pageMargins left="0.25" right="0.25" top="0.75" bottom="0.75" header="0.298611111111111" footer="0.2986111111111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64"/>
  <sheetViews>
    <sheetView tabSelected="1" zoomScale="80" zoomScaleNormal="80" workbookViewId="0">
      <selection activeCell="J5" sqref="J5:K5"/>
    </sheetView>
  </sheetViews>
  <sheetFormatPr defaultColWidth="9" defaultRowHeight="15.6"/>
  <cols>
    <col min="1" max="1" width="8.87962962962963" style="1" customWidth="1"/>
    <col min="2" max="2" width="16.1111111111111" style="1" customWidth="1"/>
    <col min="3" max="3" width="12.3796296296296" style="1" customWidth="1"/>
    <col min="4" max="4" width="11.5" style="1" customWidth="1"/>
    <col min="5" max="5" width="16.8611111111111" style="1" customWidth="1"/>
    <col min="6" max="6" width="8.12962962962963" style="1" customWidth="1"/>
    <col min="7" max="7" width="6.5" style="1" customWidth="1"/>
    <col min="8" max="12" width="14.4444444444444" style="1" customWidth="1"/>
    <col min="13" max="13" width="6.80555555555556" style="1" customWidth="1"/>
    <col min="14" max="14" width="12.0833333333333" style="1" customWidth="1"/>
    <col min="15" max="15" width="15" style="1" customWidth="1"/>
    <col min="16" max="16" width="9" style="1"/>
    <col min="17" max="17" width="12.6296296296296" style="1"/>
    <col min="18" max="16380" width="9" style="1"/>
    <col min="16383" max="16384" width="9" style="1"/>
  </cols>
  <sheetData>
    <row r="2" ht="36" customHeight="1" spans="1:15">
      <c r="A2" s="38" t="s">
        <v>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ht="27" customHeight="1" spans="1:15">
      <c r="A3" s="4" t="s">
        <v>29</v>
      </c>
      <c r="B3" s="4"/>
      <c r="C3" s="41" t="s">
        <v>43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ht="30.95" customHeight="1" spans="1:15">
      <c r="A4" s="4" t="s">
        <v>31</v>
      </c>
      <c r="B4" s="4"/>
      <c r="C4" s="27" t="s">
        <v>44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ht="39" customHeight="1" spans="1:15">
      <c r="A5" s="3" t="s">
        <v>17</v>
      </c>
      <c r="B5" s="4" t="s">
        <v>45</v>
      </c>
      <c r="C5" s="42" t="s">
        <v>19</v>
      </c>
      <c r="D5" s="33" t="s">
        <v>46</v>
      </c>
      <c r="E5" s="33" t="s">
        <v>47</v>
      </c>
      <c r="F5" s="33" t="s">
        <v>21</v>
      </c>
      <c r="G5" s="33" t="s">
        <v>22</v>
      </c>
      <c r="H5" s="43" t="s">
        <v>48</v>
      </c>
      <c r="I5" s="43" t="s">
        <v>49</v>
      </c>
      <c r="J5" s="44" t="s">
        <v>50</v>
      </c>
      <c r="K5" s="44" t="s">
        <v>51</v>
      </c>
      <c r="L5" s="43" t="s">
        <v>52</v>
      </c>
      <c r="M5" s="45" t="s">
        <v>23</v>
      </c>
      <c r="N5" s="46"/>
      <c r="O5" s="47"/>
    </row>
    <row r="6" ht="42" customHeight="1" spans="1:15">
      <c r="A6" s="3">
        <v>1</v>
      </c>
      <c r="B6" s="4" t="s">
        <v>53</v>
      </c>
      <c r="C6" s="48" t="s">
        <v>54</v>
      </c>
      <c r="D6" s="48" t="s">
        <v>54</v>
      </c>
      <c r="E6" s="48" t="s">
        <v>55</v>
      </c>
      <c r="F6" s="3" t="s">
        <v>56</v>
      </c>
      <c r="G6" s="3">
        <v>31</v>
      </c>
      <c r="H6" s="5">
        <v>55</v>
      </c>
      <c r="I6" s="5">
        <f>H6*G6</f>
        <v>1705</v>
      </c>
      <c r="J6" s="49">
        <v>0</v>
      </c>
      <c r="K6" s="49">
        <v>0</v>
      </c>
      <c r="L6" s="5" t="s">
        <v>57</v>
      </c>
      <c r="M6" s="20" t="s">
        <v>58</v>
      </c>
      <c r="N6" s="50"/>
      <c r="O6" s="21"/>
    </row>
    <row r="7" ht="62" customHeight="1" spans="1:15">
      <c r="A7" s="3">
        <v>2</v>
      </c>
      <c r="B7" s="4" t="s">
        <v>59</v>
      </c>
      <c r="C7" s="48" t="s">
        <v>54</v>
      </c>
      <c r="D7" s="48" t="s">
        <v>54</v>
      </c>
      <c r="E7" s="48" t="s">
        <v>55</v>
      </c>
      <c r="F7" s="3" t="s">
        <v>56</v>
      </c>
      <c r="G7" s="3">
        <v>119</v>
      </c>
      <c r="H7" s="5">
        <v>40</v>
      </c>
      <c r="I7" s="5">
        <f t="shared" ref="I7:I37" si="0">H7*G7</f>
        <v>4760</v>
      </c>
      <c r="J7" s="49">
        <v>0</v>
      </c>
      <c r="K7" s="49">
        <v>0</v>
      </c>
      <c r="L7" s="5" t="s">
        <v>57</v>
      </c>
      <c r="M7" s="20" t="s">
        <v>60</v>
      </c>
      <c r="N7" s="50"/>
      <c r="O7" s="21"/>
    </row>
    <row r="8" ht="62" customHeight="1" spans="1:15">
      <c r="A8" s="3">
        <v>3</v>
      </c>
      <c r="B8" s="4" t="s">
        <v>61</v>
      </c>
      <c r="C8" s="48" t="s">
        <v>54</v>
      </c>
      <c r="D8" s="48" t="s">
        <v>54</v>
      </c>
      <c r="E8" s="48" t="s">
        <v>55</v>
      </c>
      <c r="F8" s="3" t="s">
        <v>56</v>
      </c>
      <c r="G8" s="3">
        <v>24</v>
      </c>
      <c r="H8" s="5">
        <v>150</v>
      </c>
      <c r="I8" s="5">
        <f t="shared" si="0"/>
        <v>3600</v>
      </c>
      <c r="J8" s="49">
        <v>0</v>
      </c>
      <c r="K8" s="49">
        <v>0</v>
      </c>
      <c r="L8" s="5" t="s">
        <v>57</v>
      </c>
      <c r="M8" s="20" t="s">
        <v>62</v>
      </c>
      <c r="N8" s="50"/>
      <c r="O8" s="21"/>
    </row>
    <row r="9" ht="81" customHeight="1" spans="1:15">
      <c r="A9" s="3">
        <v>4</v>
      </c>
      <c r="B9" s="4" t="s">
        <v>63</v>
      </c>
      <c r="C9" s="48" t="s">
        <v>54</v>
      </c>
      <c r="D9" s="48" t="s">
        <v>64</v>
      </c>
      <c r="E9" s="48" t="s">
        <v>55</v>
      </c>
      <c r="F9" s="3" t="s">
        <v>56</v>
      </c>
      <c r="G9" s="3">
        <v>26</v>
      </c>
      <c r="H9" s="5">
        <v>550</v>
      </c>
      <c r="I9" s="5">
        <f t="shared" si="0"/>
        <v>14300</v>
      </c>
      <c r="J9" s="49">
        <v>0</v>
      </c>
      <c r="K9" s="49">
        <v>0</v>
      </c>
      <c r="L9" s="5" t="s">
        <v>57</v>
      </c>
      <c r="M9" s="20" t="s">
        <v>65</v>
      </c>
      <c r="N9" s="50"/>
      <c r="O9" s="21"/>
    </row>
    <row r="10" ht="45" customHeight="1" spans="1:15">
      <c r="A10" s="3">
        <v>5</v>
      </c>
      <c r="B10" s="4" t="s">
        <v>66</v>
      </c>
      <c r="C10" s="48" t="s">
        <v>67</v>
      </c>
      <c r="D10" s="48" t="s">
        <v>68</v>
      </c>
      <c r="E10" s="48" t="s">
        <v>55</v>
      </c>
      <c r="F10" s="3" t="s">
        <v>56</v>
      </c>
      <c r="G10" s="3">
        <v>29</v>
      </c>
      <c r="H10" s="5">
        <v>150</v>
      </c>
      <c r="I10" s="5">
        <f t="shared" si="0"/>
        <v>4350</v>
      </c>
      <c r="J10" s="49">
        <v>0</v>
      </c>
      <c r="K10" s="49">
        <v>0</v>
      </c>
      <c r="L10" s="5" t="s">
        <v>57</v>
      </c>
      <c r="M10" s="20" t="s">
        <v>69</v>
      </c>
      <c r="N10" s="50"/>
      <c r="O10" s="21"/>
    </row>
    <row r="11" ht="45" customHeight="1" spans="1:15">
      <c r="A11" s="3">
        <v>6</v>
      </c>
      <c r="B11" s="4" t="s">
        <v>70</v>
      </c>
      <c r="C11" s="48" t="s">
        <v>71</v>
      </c>
      <c r="D11" s="48" t="s">
        <v>54</v>
      </c>
      <c r="E11" s="48" t="s">
        <v>55</v>
      </c>
      <c r="F11" s="3" t="s">
        <v>56</v>
      </c>
      <c r="G11" s="3">
        <v>46</v>
      </c>
      <c r="H11" s="5">
        <v>100</v>
      </c>
      <c r="I11" s="5">
        <f t="shared" si="0"/>
        <v>4600</v>
      </c>
      <c r="J11" s="49">
        <v>0</v>
      </c>
      <c r="K11" s="49">
        <v>0</v>
      </c>
      <c r="L11" s="5" t="s">
        <v>57</v>
      </c>
      <c r="M11" s="20" t="s">
        <v>72</v>
      </c>
      <c r="N11" s="50"/>
      <c r="O11" s="21"/>
    </row>
    <row r="12" ht="45" customHeight="1" spans="1:15">
      <c r="A12" s="3">
        <v>7</v>
      </c>
      <c r="B12" s="4" t="s">
        <v>73</v>
      </c>
      <c r="C12" s="48" t="s">
        <v>74</v>
      </c>
      <c r="D12" s="48" t="s">
        <v>75</v>
      </c>
      <c r="E12" s="48" t="s">
        <v>55</v>
      </c>
      <c r="F12" s="3" t="s">
        <v>56</v>
      </c>
      <c r="G12" s="3">
        <v>122</v>
      </c>
      <c r="H12" s="5">
        <v>155</v>
      </c>
      <c r="I12" s="5">
        <f t="shared" si="0"/>
        <v>18910</v>
      </c>
      <c r="J12" s="49">
        <v>0</v>
      </c>
      <c r="K12" s="49">
        <v>0</v>
      </c>
      <c r="L12" s="5" t="s">
        <v>57</v>
      </c>
      <c r="M12" s="20" t="s">
        <v>76</v>
      </c>
      <c r="N12" s="50"/>
      <c r="O12" s="21"/>
    </row>
    <row r="13" ht="45" customHeight="1" spans="1:15">
      <c r="A13" s="3">
        <v>8</v>
      </c>
      <c r="B13" s="4" t="s">
        <v>77</v>
      </c>
      <c r="C13" s="48" t="s">
        <v>54</v>
      </c>
      <c r="D13" s="48" t="s">
        <v>78</v>
      </c>
      <c r="E13" s="48" t="s">
        <v>55</v>
      </c>
      <c r="F13" s="3" t="s">
        <v>79</v>
      </c>
      <c r="G13" s="3">
        <v>2</v>
      </c>
      <c r="H13" s="5">
        <v>850</v>
      </c>
      <c r="I13" s="5">
        <f t="shared" si="0"/>
        <v>1700</v>
      </c>
      <c r="J13" s="49">
        <v>0</v>
      </c>
      <c r="K13" s="49">
        <v>0</v>
      </c>
      <c r="L13" s="5" t="s">
        <v>57</v>
      </c>
      <c r="M13" s="20" t="s">
        <v>80</v>
      </c>
      <c r="N13" s="50"/>
      <c r="O13" s="21"/>
    </row>
    <row r="14" ht="45" customHeight="1" spans="1:15">
      <c r="A14" s="3">
        <v>9</v>
      </c>
      <c r="B14" s="4" t="s">
        <v>81</v>
      </c>
      <c r="C14" s="48" t="s">
        <v>82</v>
      </c>
      <c r="D14" s="48" t="s">
        <v>83</v>
      </c>
      <c r="E14" s="48" t="s">
        <v>55</v>
      </c>
      <c r="F14" s="3" t="s">
        <v>84</v>
      </c>
      <c r="G14" s="3">
        <f>11.3*2+11.2*2+2.5*2</f>
        <v>50</v>
      </c>
      <c r="H14" s="5">
        <v>50</v>
      </c>
      <c r="I14" s="5">
        <f t="shared" si="0"/>
        <v>2500</v>
      </c>
      <c r="J14" s="49">
        <v>0</v>
      </c>
      <c r="K14" s="49">
        <v>0</v>
      </c>
      <c r="L14" s="5" t="s">
        <v>57</v>
      </c>
      <c r="M14" s="20" t="s">
        <v>85</v>
      </c>
      <c r="N14" s="50"/>
      <c r="O14" s="21"/>
    </row>
    <row r="15" ht="45" customHeight="1" spans="1:15">
      <c r="A15" s="3">
        <v>10</v>
      </c>
      <c r="B15" s="4" t="s">
        <v>86</v>
      </c>
      <c r="C15" s="48" t="s">
        <v>87</v>
      </c>
      <c r="D15" s="48" t="s">
        <v>54</v>
      </c>
      <c r="E15" s="48" t="s">
        <v>55</v>
      </c>
      <c r="F15" s="3" t="s">
        <v>56</v>
      </c>
      <c r="G15" s="3">
        <v>14</v>
      </c>
      <c r="H15" s="5">
        <v>150</v>
      </c>
      <c r="I15" s="5">
        <f t="shared" si="0"/>
        <v>2100</v>
      </c>
      <c r="J15" s="49">
        <v>0</v>
      </c>
      <c r="K15" s="49">
        <v>0</v>
      </c>
      <c r="L15" s="5" t="s">
        <v>57</v>
      </c>
      <c r="M15" s="20" t="s">
        <v>88</v>
      </c>
      <c r="N15" s="50"/>
      <c r="O15" s="21"/>
    </row>
    <row r="16" ht="45" customHeight="1" spans="1:15">
      <c r="A16" s="3">
        <v>11</v>
      </c>
      <c r="B16" s="4" t="s">
        <v>89</v>
      </c>
      <c r="C16" s="48" t="s">
        <v>90</v>
      </c>
      <c r="D16" s="48" t="s">
        <v>54</v>
      </c>
      <c r="E16" s="48" t="s">
        <v>55</v>
      </c>
      <c r="F16" s="3" t="s">
        <v>56</v>
      </c>
      <c r="G16" s="3">
        <v>14</v>
      </c>
      <c r="H16" s="5">
        <v>45</v>
      </c>
      <c r="I16" s="5">
        <f t="shared" si="0"/>
        <v>630</v>
      </c>
      <c r="J16" s="49">
        <v>0</v>
      </c>
      <c r="K16" s="49">
        <v>0</v>
      </c>
      <c r="L16" s="5" t="s">
        <v>57</v>
      </c>
      <c r="M16" s="20" t="s">
        <v>91</v>
      </c>
      <c r="N16" s="50"/>
      <c r="O16" s="21"/>
    </row>
    <row r="17" ht="45" customHeight="1" spans="1:15">
      <c r="A17" s="3">
        <v>12</v>
      </c>
      <c r="B17" s="4" t="s">
        <v>92</v>
      </c>
      <c r="C17" s="48" t="s">
        <v>90</v>
      </c>
      <c r="D17" s="48" t="s">
        <v>54</v>
      </c>
      <c r="E17" s="48" t="s">
        <v>55</v>
      </c>
      <c r="F17" s="3" t="s">
        <v>56</v>
      </c>
      <c r="G17" s="3">
        <v>163</v>
      </c>
      <c r="H17" s="5">
        <v>30</v>
      </c>
      <c r="I17" s="5">
        <f t="shared" si="0"/>
        <v>4890</v>
      </c>
      <c r="J17" s="49">
        <v>0</v>
      </c>
      <c r="K17" s="49">
        <v>0</v>
      </c>
      <c r="L17" s="5" t="s">
        <v>57</v>
      </c>
      <c r="M17" s="20" t="s">
        <v>93</v>
      </c>
      <c r="N17" s="50"/>
      <c r="O17" s="21"/>
    </row>
    <row r="18" ht="45" customHeight="1" spans="1:15">
      <c r="A18" s="3">
        <v>13</v>
      </c>
      <c r="B18" s="4" t="s">
        <v>94</v>
      </c>
      <c r="C18" s="48" t="s">
        <v>54</v>
      </c>
      <c r="D18" s="48" t="s">
        <v>54</v>
      </c>
      <c r="E18" s="48" t="s">
        <v>55</v>
      </c>
      <c r="F18" s="3" t="s">
        <v>56</v>
      </c>
      <c r="G18" s="3">
        <v>163</v>
      </c>
      <c r="H18" s="5">
        <v>20</v>
      </c>
      <c r="I18" s="5">
        <f t="shared" si="0"/>
        <v>3260</v>
      </c>
      <c r="J18" s="49">
        <v>0</v>
      </c>
      <c r="K18" s="49">
        <v>0</v>
      </c>
      <c r="L18" s="5" t="s">
        <v>57</v>
      </c>
      <c r="M18" s="20" t="s">
        <v>95</v>
      </c>
      <c r="N18" s="50"/>
      <c r="O18" s="21"/>
    </row>
    <row r="19" ht="52" customHeight="1" spans="1:15">
      <c r="A19" s="3">
        <v>14</v>
      </c>
      <c r="B19" s="4" t="s">
        <v>96</v>
      </c>
      <c r="C19" s="48" t="s">
        <v>54</v>
      </c>
      <c r="D19" s="48" t="s">
        <v>54</v>
      </c>
      <c r="E19" s="48" t="s">
        <v>55</v>
      </c>
      <c r="F19" s="3" t="s">
        <v>56</v>
      </c>
      <c r="G19" s="3">
        <v>163</v>
      </c>
      <c r="H19" s="5">
        <v>90</v>
      </c>
      <c r="I19" s="5">
        <f t="shared" si="0"/>
        <v>14670</v>
      </c>
      <c r="J19" s="49">
        <v>0</v>
      </c>
      <c r="K19" s="49">
        <v>0</v>
      </c>
      <c r="L19" s="5" t="s">
        <v>57</v>
      </c>
      <c r="M19" s="20" t="s">
        <v>97</v>
      </c>
      <c r="N19" s="50"/>
      <c r="O19" s="21"/>
    </row>
    <row r="20" ht="45" customHeight="1" spans="1:15">
      <c r="A20" s="3">
        <v>15</v>
      </c>
      <c r="B20" s="4" t="s">
        <v>98</v>
      </c>
      <c r="C20" s="48" t="s">
        <v>54</v>
      </c>
      <c r="D20" s="51" t="s">
        <v>99</v>
      </c>
      <c r="E20" s="48" t="s">
        <v>55</v>
      </c>
      <c r="F20" s="3" t="s">
        <v>100</v>
      </c>
      <c r="G20" s="3">
        <v>55</v>
      </c>
      <c r="H20" s="5">
        <v>75</v>
      </c>
      <c r="I20" s="5">
        <f t="shared" si="0"/>
        <v>4125</v>
      </c>
      <c r="J20" s="49">
        <v>0</v>
      </c>
      <c r="K20" s="49">
        <v>0</v>
      </c>
      <c r="L20" s="5" t="s">
        <v>57</v>
      </c>
      <c r="M20" s="20" t="s">
        <v>101</v>
      </c>
      <c r="N20" s="50"/>
      <c r="O20" s="21"/>
    </row>
    <row r="21" ht="45" customHeight="1" spans="1:15">
      <c r="A21" s="3">
        <v>16</v>
      </c>
      <c r="B21" s="4" t="s">
        <v>102</v>
      </c>
      <c r="C21" s="48" t="s">
        <v>54</v>
      </c>
      <c r="D21" s="52" t="s">
        <v>103</v>
      </c>
      <c r="E21" s="48" t="s">
        <v>55</v>
      </c>
      <c r="F21" s="3" t="s">
        <v>100</v>
      </c>
      <c r="G21" s="3">
        <v>12</v>
      </c>
      <c r="H21" s="5">
        <v>25</v>
      </c>
      <c r="I21" s="5">
        <f t="shared" si="0"/>
        <v>300</v>
      </c>
      <c r="J21" s="49">
        <v>0</v>
      </c>
      <c r="K21" s="49">
        <v>0</v>
      </c>
      <c r="L21" s="5" t="s">
        <v>57</v>
      </c>
      <c r="M21" s="20" t="s">
        <v>104</v>
      </c>
      <c r="N21" s="50"/>
      <c r="O21" s="21"/>
    </row>
    <row r="22" ht="45" customHeight="1" spans="1:15">
      <c r="A22" s="3">
        <v>17</v>
      </c>
      <c r="B22" s="4" t="s">
        <v>105</v>
      </c>
      <c r="C22" s="48" t="s">
        <v>54</v>
      </c>
      <c r="D22" s="48" t="s">
        <v>106</v>
      </c>
      <c r="E22" s="48" t="s">
        <v>55</v>
      </c>
      <c r="F22" s="3" t="s">
        <v>100</v>
      </c>
      <c r="G22" s="3">
        <v>6</v>
      </c>
      <c r="H22" s="5">
        <v>100</v>
      </c>
      <c r="I22" s="5">
        <f t="shared" si="0"/>
        <v>600</v>
      </c>
      <c r="J22" s="49">
        <v>0</v>
      </c>
      <c r="K22" s="49">
        <v>0</v>
      </c>
      <c r="L22" s="5" t="s">
        <v>57</v>
      </c>
      <c r="M22" s="20" t="s">
        <v>107</v>
      </c>
      <c r="N22" s="50"/>
      <c r="O22" s="21"/>
    </row>
    <row r="23" ht="45" customHeight="1" spans="1:15">
      <c r="A23" s="3">
        <v>18</v>
      </c>
      <c r="B23" s="4" t="s">
        <v>108</v>
      </c>
      <c r="C23" s="48" t="s">
        <v>109</v>
      </c>
      <c r="D23" s="48" t="s">
        <v>110</v>
      </c>
      <c r="E23" s="48" t="s">
        <v>55</v>
      </c>
      <c r="F23" s="3" t="s">
        <v>111</v>
      </c>
      <c r="G23" s="3">
        <v>1</v>
      </c>
      <c r="H23" s="5">
        <v>350</v>
      </c>
      <c r="I23" s="5">
        <f t="shared" si="0"/>
        <v>350</v>
      </c>
      <c r="J23" s="49">
        <v>0</v>
      </c>
      <c r="K23" s="49">
        <v>0</v>
      </c>
      <c r="L23" s="5" t="s">
        <v>57</v>
      </c>
      <c r="M23" s="20" t="s">
        <v>112</v>
      </c>
      <c r="N23" s="50"/>
      <c r="O23" s="21"/>
    </row>
    <row r="24" ht="45" customHeight="1" spans="1:15">
      <c r="A24" s="3">
        <v>19</v>
      </c>
      <c r="B24" s="4" t="s">
        <v>113</v>
      </c>
      <c r="C24" s="48" t="s">
        <v>54</v>
      </c>
      <c r="D24" s="48" t="s">
        <v>54</v>
      </c>
      <c r="E24" s="48" t="s">
        <v>55</v>
      </c>
      <c r="F24" s="3" t="s">
        <v>114</v>
      </c>
      <c r="G24" s="3">
        <v>5</v>
      </c>
      <c r="H24" s="5">
        <v>800</v>
      </c>
      <c r="I24" s="5">
        <f t="shared" si="0"/>
        <v>4000</v>
      </c>
      <c r="J24" s="49">
        <v>0</v>
      </c>
      <c r="K24" s="49">
        <v>0</v>
      </c>
      <c r="L24" s="5" t="s">
        <v>57</v>
      </c>
      <c r="M24" s="20" t="s">
        <v>115</v>
      </c>
      <c r="N24" s="50"/>
      <c r="O24" s="21"/>
    </row>
    <row r="25" ht="45" customHeight="1" spans="1:15">
      <c r="A25" s="3">
        <v>20</v>
      </c>
      <c r="B25" s="4" t="s">
        <v>116</v>
      </c>
      <c r="C25" s="48" t="s">
        <v>54</v>
      </c>
      <c r="D25" s="48" t="s">
        <v>54</v>
      </c>
      <c r="E25" s="48" t="s">
        <v>55</v>
      </c>
      <c r="F25" s="3" t="s">
        <v>56</v>
      </c>
      <c r="G25" s="3">
        <v>10</v>
      </c>
      <c r="H25" s="5">
        <v>50</v>
      </c>
      <c r="I25" s="5">
        <f t="shared" si="0"/>
        <v>500</v>
      </c>
      <c r="J25" s="49">
        <v>0</v>
      </c>
      <c r="K25" s="49">
        <v>0</v>
      </c>
      <c r="L25" s="5" t="s">
        <v>57</v>
      </c>
      <c r="M25" s="20" t="s">
        <v>117</v>
      </c>
      <c r="N25" s="50"/>
      <c r="O25" s="21"/>
    </row>
    <row r="26" ht="45" customHeight="1" spans="1:15">
      <c r="A26" s="3">
        <v>21</v>
      </c>
      <c r="B26" s="4" t="s">
        <v>118</v>
      </c>
      <c r="C26" s="48" t="s">
        <v>54</v>
      </c>
      <c r="D26" s="48" t="s">
        <v>54</v>
      </c>
      <c r="E26" s="48" t="s">
        <v>55</v>
      </c>
      <c r="F26" s="3" t="s">
        <v>56</v>
      </c>
      <c r="G26" s="3">
        <v>10</v>
      </c>
      <c r="H26" s="5">
        <v>55</v>
      </c>
      <c r="I26" s="5">
        <f t="shared" si="0"/>
        <v>550</v>
      </c>
      <c r="J26" s="49">
        <v>0</v>
      </c>
      <c r="K26" s="49">
        <v>0</v>
      </c>
      <c r="L26" s="5" t="s">
        <v>57</v>
      </c>
      <c r="M26" s="20" t="s">
        <v>119</v>
      </c>
      <c r="N26" s="50"/>
      <c r="O26" s="21"/>
    </row>
    <row r="27" ht="45" customHeight="1" spans="1:15">
      <c r="A27" s="3">
        <v>22</v>
      </c>
      <c r="B27" s="4" t="s">
        <v>120</v>
      </c>
      <c r="C27" s="48" t="s">
        <v>90</v>
      </c>
      <c r="D27" s="48" t="s">
        <v>54</v>
      </c>
      <c r="E27" s="48" t="s">
        <v>55</v>
      </c>
      <c r="F27" s="3" t="s">
        <v>56</v>
      </c>
      <c r="G27" s="3">
        <v>60</v>
      </c>
      <c r="H27" s="5">
        <v>30</v>
      </c>
      <c r="I27" s="5">
        <f t="shared" si="0"/>
        <v>1800</v>
      </c>
      <c r="J27" s="49">
        <v>0</v>
      </c>
      <c r="K27" s="49">
        <v>0</v>
      </c>
      <c r="L27" s="5" t="s">
        <v>57</v>
      </c>
      <c r="M27" s="20" t="s">
        <v>121</v>
      </c>
      <c r="N27" s="50"/>
      <c r="O27" s="21"/>
    </row>
    <row r="28" ht="45" customHeight="1" spans="1:15">
      <c r="A28" s="3">
        <v>23</v>
      </c>
      <c r="B28" s="4" t="s">
        <v>122</v>
      </c>
      <c r="C28" s="48" t="s">
        <v>54</v>
      </c>
      <c r="D28" s="48" t="s">
        <v>54</v>
      </c>
      <c r="E28" s="48" t="s">
        <v>55</v>
      </c>
      <c r="F28" s="3" t="s">
        <v>56</v>
      </c>
      <c r="G28" s="3">
        <f>4*1.8</f>
        <v>7.2</v>
      </c>
      <c r="H28" s="5">
        <v>150</v>
      </c>
      <c r="I28" s="5">
        <f t="shared" si="0"/>
        <v>1080</v>
      </c>
      <c r="J28" s="49">
        <v>0</v>
      </c>
      <c r="K28" s="49">
        <v>0</v>
      </c>
      <c r="L28" s="5" t="s">
        <v>57</v>
      </c>
      <c r="M28" s="20" t="s">
        <v>123</v>
      </c>
      <c r="N28" s="50"/>
      <c r="O28" s="21"/>
    </row>
    <row r="29" ht="45" customHeight="1" spans="1:15">
      <c r="A29" s="3">
        <v>24</v>
      </c>
      <c r="B29" s="4" t="s">
        <v>124</v>
      </c>
      <c r="C29" s="48" t="s">
        <v>54</v>
      </c>
      <c r="D29" s="48" t="s">
        <v>125</v>
      </c>
      <c r="E29" s="48" t="s">
        <v>55</v>
      </c>
      <c r="F29" s="3" t="s">
        <v>56</v>
      </c>
      <c r="G29" s="3">
        <f>0.25*1.2</f>
        <v>0.3</v>
      </c>
      <c r="H29" s="5">
        <v>800</v>
      </c>
      <c r="I29" s="5">
        <f t="shared" si="0"/>
        <v>240</v>
      </c>
      <c r="J29" s="49">
        <v>0</v>
      </c>
      <c r="K29" s="49">
        <v>0</v>
      </c>
      <c r="L29" s="5" t="s">
        <v>57</v>
      </c>
      <c r="M29" s="20" t="s">
        <v>126</v>
      </c>
      <c r="N29" s="50"/>
      <c r="O29" s="21"/>
    </row>
    <row r="30" ht="45" customHeight="1" spans="1:15">
      <c r="A30" s="3">
        <v>25</v>
      </c>
      <c r="B30" s="4" t="s">
        <v>127</v>
      </c>
      <c r="C30" s="48" t="s">
        <v>54</v>
      </c>
      <c r="D30" s="48" t="s">
        <v>54</v>
      </c>
      <c r="E30" s="48" t="s">
        <v>55</v>
      </c>
      <c r="F30" s="3" t="s">
        <v>128</v>
      </c>
      <c r="G30" s="3">
        <v>4</v>
      </c>
      <c r="H30" s="5">
        <v>20</v>
      </c>
      <c r="I30" s="5">
        <f t="shared" si="0"/>
        <v>80</v>
      </c>
      <c r="J30" s="49">
        <v>0</v>
      </c>
      <c r="K30" s="49">
        <v>0</v>
      </c>
      <c r="L30" s="5" t="s">
        <v>57</v>
      </c>
      <c r="M30" s="20" t="s">
        <v>129</v>
      </c>
      <c r="N30" s="50"/>
      <c r="O30" s="21"/>
    </row>
    <row r="31" ht="45" customHeight="1" spans="1:15">
      <c r="A31" s="3">
        <v>26</v>
      </c>
      <c r="B31" s="4" t="s">
        <v>130</v>
      </c>
      <c r="C31" s="48" t="s">
        <v>54</v>
      </c>
      <c r="D31" s="48" t="s">
        <v>54</v>
      </c>
      <c r="E31" s="48" t="s">
        <v>55</v>
      </c>
      <c r="F31" s="3" t="s">
        <v>131</v>
      </c>
      <c r="G31" s="3">
        <v>1</v>
      </c>
      <c r="H31" s="5">
        <v>1500</v>
      </c>
      <c r="I31" s="5">
        <f t="shared" si="0"/>
        <v>1500</v>
      </c>
      <c r="J31" s="49">
        <v>0</v>
      </c>
      <c r="K31" s="49">
        <v>0</v>
      </c>
      <c r="L31" s="5" t="s">
        <v>57</v>
      </c>
      <c r="M31" s="20" t="s">
        <v>132</v>
      </c>
      <c r="N31" s="50"/>
      <c r="O31" s="21"/>
    </row>
    <row r="32" ht="42" customHeight="1" spans="1:15">
      <c r="A32" s="3">
        <v>27</v>
      </c>
      <c r="B32" s="4" t="s">
        <v>133</v>
      </c>
      <c r="C32" s="48" t="s">
        <v>54</v>
      </c>
      <c r="D32" s="48" t="s">
        <v>54</v>
      </c>
      <c r="E32" s="48" t="s">
        <v>55</v>
      </c>
      <c r="F32" s="3" t="s">
        <v>131</v>
      </c>
      <c r="G32" s="3">
        <v>1</v>
      </c>
      <c r="H32" s="5">
        <v>1500</v>
      </c>
      <c r="I32" s="5">
        <f t="shared" si="0"/>
        <v>1500</v>
      </c>
      <c r="J32" s="49">
        <v>0</v>
      </c>
      <c r="K32" s="49">
        <v>0</v>
      </c>
      <c r="L32" s="5" t="s">
        <v>57</v>
      </c>
      <c r="M32" s="20" t="s">
        <v>134</v>
      </c>
      <c r="N32" s="50"/>
      <c r="O32" s="21"/>
    </row>
    <row r="33" ht="42" customHeight="1" spans="1:15">
      <c r="A33" s="3">
        <v>28</v>
      </c>
      <c r="B33" s="4" t="s">
        <v>135</v>
      </c>
      <c r="C33" s="48" t="s">
        <v>54</v>
      </c>
      <c r="D33" s="48" t="s">
        <v>54</v>
      </c>
      <c r="E33" s="48" t="s">
        <v>136</v>
      </c>
      <c r="F33" s="3" t="s">
        <v>131</v>
      </c>
      <c r="G33" s="3">
        <v>1</v>
      </c>
      <c r="H33" s="5">
        <v>400</v>
      </c>
      <c r="I33" s="5">
        <f t="shared" si="0"/>
        <v>400</v>
      </c>
      <c r="J33" s="49">
        <v>0</v>
      </c>
      <c r="K33" s="49">
        <v>0</v>
      </c>
      <c r="L33" s="5" t="s">
        <v>57</v>
      </c>
      <c r="M33" s="20" t="s">
        <v>137</v>
      </c>
      <c r="N33" s="50"/>
      <c r="O33" s="21"/>
    </row>
    <row r="34" ht="42" customHeight="1" spans="1:15">
      <c r="A34" s="3">
        <v>29</v>
      </c>
      <c r="B34" s="4" t="s">
        <v>138</v>
      </c>
      <c r="C34" s="48" t="s">
        <v>54</v>
      </c>
      <c r="D34" s="48" t="s">
        <v>54</v>
      </c>
      <c r="E34" s="48" t="s">
        <v>139</v>
      </c>
      <c r="F34" s="3" t="s">
        <v>131</v>
      </c>
      <c r="G34" s="3">
        <v>1</v>
      </c>
      <c r="H34" s="5">
        <v>7500</v>
      </c>
      <c r="I34" s="5">
        <f t="shared" si="0"/>
        <v>7500</v>
      </c>
      <c r="J34" s="49">
        <v>0</v>
      </c>
      <c r="K34" s="49">
        <v>0</v>
      </c>
      <c r="L34" s="5" t="s">
        <v>57</v>
      </c>
      <c r="M34" s="20" t="s">
        <v>140</v>
      </c>
      <c r="N34" s="50"/>
      <c r="O34" s="21"/>
    </row>
    <row r="35" ht="42" customHeight="1" spans="1:15">
      <c r="A35" s="3">
        <v>30</v>
      </c>
      <c r="B35" s="4" t="s">
        <v>141</v>
      </c>
      <c r="C35" s="48" t="s">
        <v>54</v>
      </c>
      <c r="D35" s="48" t="s">
        <v>54</v>
      </c>
      <c r="E35" s="48" t="s">
        <v>55</v>
      </c>
      <c r="F35" s="3" t="s">
        <v>131</v>
      </c>
      <c r="G35" s="3">
        <v>1</v>
      </c>
      <c r="H35" s="5">
        <v>6500</v>
      </c>
      <c r="I35" s="5">
        <f t="shared" si="0"/>
        <v>6500</v>
      </c>
      <c r="J35" s="49">
        <v>0</v>
      </c>
      <c r="K35" s="49">
        <v>0</v>
      </c>
      <c r="L35" s="5" t="s">
        <v>57</v>
      </c>
      <c r="M35" s="20" t="s">
        <v>142</v>
      </c>
      <c r="N35" s="50"/>
      <c r="O35" s="21"/>
    </row>
    <row r="36" ht="42" customHeight="1" spans="1:15">
      <c r="A36" s="53">
        <v>31</v>
      </c>
      <c r="B36" s="9" t="s">
        <v>143</v>
      </c>
      <c r="C36" s="54" t="s">
        <v>54</v>
      </c>
      <c r="D36" s="54" t="s">
        <v>54</v>
      </c>
      <c r="E36" s="54" t="s">
        <v>55</v>
      </c>
      <c r="F36" s="53" t="s">
        <v>131</v>
      </c>
      <c r="G36" s="3">
        <v>1</v>
      </c>
      <c r="H36" s="5">
        <v>7000</v>
      </c>
      <c r="I36" s="5">
        <f t="shared" si="0"/>
        <v>7000</v>
      </c>
      <c r="J36" s="49">
        <v>0</v>
      </c>
      <c r="K36" s="49">
        <v>0</v>
      </c>
      <c r="L36" s="5" t="s">
        <v>57</v>
      </c>
      <c r="M36" s="55" t="s">
        <v>144</v>
      </c>
      <c r="N36" s="56"/>
      <c r="O36" s="57"/>
    </row>
    <row r="37" ht="30" customHeight="1" spans="1:15">
      <c r="A37" s="5" t="s">
        <v>145</v>
      </c>
      <c r="B37" s="6"/>
      <c r="C37" s="58"/>
      <c r="D37" s="58"/>
      <c r="E37" s="58"/>
      <c r="F37" s="58"/>
      <c r="G37" s="58"/>
      <c r="H37" s="3"/>
      <c r="I37" s="5">
        <f>SUM(I6:I36)</f>
        <v>120000</v>
      </c>
      <c r="J37" s="3"/>
      <c r="K37" s="49">
        <f>SUM(K6:K36)</f>
        <v>0</v>
      </c>
      <c r="L37" s="3"/>
      <c r="M37" s="3"/>
      <c r="N37" s="3"/>
      <c r="O37" s="3"/>
    </row>
  </sheetData>
  <mergeCells count="66">
    <mergeCell ref="A2:O2"/>
    <mergeCell ref="A3:B3"/>
    <mergeCell ref="C3:O3"/>
    <mergeCell ref="A4:B4"/>
    <mergeCell ref="C4:O4"/>
    <mergeCell ref="M5:O5"/>
    <mergeCell ref="M6:O6"/>
    <mergeCell ref="M7:O7"/>
    <mergeCell ref="M8:O8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A37:B37"/>
    <mergeCell ref="M37:O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</mergeCells>
  <printOptions horizontalCentered="1"/>
  <pageMargins left="0" right="0" top="0" bottom="0" header="0.5" footer="0.5"/>
  <pageSetup paperSize="9" scale="8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selection activeCell="C9" sqref="C9:J9"/>
    </sheetView>
  </sheetViews>
  <sheetFormatPr defaultColWidth="9" defaultRowHeight="15.6"/>
  <cols>
    <col min="1" max="1" width="8.87962962962963" style="1" customWidth="1"/>
    <col min="2" max="2" width="12" style="1" customWidth="1"/>
    <col min="3" max="3" width="12.3796296296296" style="1" customWidth="1"/>
    <col min="4" max="4" width="11.5" style="1" customWidth="1"/>
    <col min="5" max="5" width="12.5" style="1" customWidth="1"/>
    <col min="6" max="6" width="8.12962962962963" style="1" customWidth="1"/>
    <col min="7" max="7" width="6.5" style="1" customWidth="1"/>
    <col min="8" max="8" width="8.87962962962963" style="1" customWidth="1"/>
    <col min="9" max="9" width="12.6296296296296" style="1" customWidth="1"/>
    <col min="10" max="10" width="12.8796296296296" style="1" customWidth="1"/>
    <col min="11" max="16384" width="9" style="1"/>
  </cols>
  <sheetData>
    <row r="1" s="1" customFormat="1" ht="47.1" customHeight="1" spans="1:10">
      <c r="A1" s="2" t="s">
        <v>146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7.1" customHeight="1" spans="1:10">
      <c r="A2" s="3" t="s">
        <v>1</v>
      </c>
      <c r="B2" s="4"/>
      <c r="C2" s="4"/>
      <c r="D2" s="3" t="s">
        <v>2</v>
      </c>
      <c r="E2" s="5"/>
      <c r="F2" s="6"/>
      <c r="G2" s="3" t="s">
        <v>3</v>
      </c>
      <c r="H2" s="7"/>
      <c r="I2" s="8"/>
      <c r="J2" s="6"/>
    </row>
    <row r="3" s="1" customFormat="1" ht="27.95" customHeight="1" spans="1:10">
      <c r="A3" s="9" t="s">
        <v>45</v>
      </c>
      <c r="B3" s="10"/>
      <c r="C3" s="11"/>
      <c r="D3" s="11"/>
      <c r="E3" s="11"/>
      <c r="F3" s="11"/>
      <c r="G3" s="12"/>
      <c r="H3" s="12"/>
      <c r="I3" s="12"/>
      <c r="J3" s="12"/>
    </row>
    <row r="4" s="1" customFormat="1" ht="27.95" customHeight="1" spans="1:10">
      <c r="A4" s="13" t="s">
        <v>147</v>
      </c>
      <c r="B4" s="13"/>
      <c r="C4" s="14"/>
      <c r="D4" s="15"/>
      <c r="E4" s="15"/>
      <c r="F4" s="15"/>
      <c r="G4" s="15"/>
      <c r="H4" s="15"/>
      <c r="I4" s="15"/>
      <c r="J4" s="16"/>
    </row>
    <row r="5" s="1" customFormat="1" ht="27.95" customHeight="1" spans="1:10">
      <c r="A5" s="4" t="s">
        <v>148</v>
      </c>
      <c r="B5" s="4"/>
      <c r="C5" s="17"/>
      <c r="D5" s="18"/>
      <c r="E5" s="18"/>
      <c r="F5" s="18"/>
      <c r="G5" s="18"/>
      <c r="H5" s="18"/>
      <c r="I5" s="18"/>
      <c r="J5" s="19"/>
    </row>
    <row r="6" s="1" customFormat="1" ht="77.1" customHeight="1" spans="1:10">
      <c r="A6" s="4" t="s">
        <v>149</v>
      </c>
      <c r="B6" s="4"/>
      <c r="C6" s="17"/>
      <c r="D6" s="18"/>
      <c r="E6" s="18"/>
      <c r="F6" s="18"/>
      <c r="G6" s="18"/>
      <c r="H6" s="18"/>
      <c r="I6" s="18"/>
      <c r="J6" s="19"/>
    </row>
    <row r="7" s="1" customFormat="1" ht="27" customHeight="1" spans="1:10">
      <c r="A7" s="20" t="s">
        <v>29</v>
      </c>
      <c r="B7" s="21"/>
      <c r="C7" s="17"/>
      <c r="D7" s="18"/>
      <c r="E7" s="18"/>
      <c r="F7" s="18"/>
      <c r="G7" s="18"/>
      <c r="H7" s="18"/>
      <c r="I7" s="18"/>
      <c r="J7" s="19"/>
    </row>
    <row r="8" s="1" customFormat="1" ht="33.95" customHeight="1" spans="1:10">
      <c r="A8" s="20" t="s">
        <v>150</v>
      </c>
      <c r="B8" s="21"/>
      <c r="C8" s="22" t="s">
        <v>30</v>
      </c>
      <c r="D8" s="23"/>
      <c r="E8" s="23"/>
      <c r="F8" s="23"/>
      <c r="G8" s="23"/>
      <c r="H8" s="23"/>
      <c r="I8" s="23"/>
      <c r="J8" s="24"/>
    </row>
    <row r="9" s="1" customFormat="1" ht="30.95" customHeight="1" spans="1:10">
      <c r="A9" s="20" t="s">
        <v>31</v>
      </c>
      <c r="B9" s="21"/>
      <c r="C9" s="25"/>
      <c r="D9" s="25"/>
      <c r="E9" s="25"/>
      <c r="F9" s="25"/>
      <c r="G9" s="26"/>
      <c r="H9" s="26"/>
      <c r="I9" s="26"/>
      <c r="J9" s="26"/>
    </row>
    <row r="10" s="1" customFormat="1" ht="30.95" customHeight="1" spans="1:10">
      <c r="A10" s="20" t="s">
        <v>8</v>
      </c>
      <c r="B10" s="21"/>
      <c r="C10" s="27" t="s">
        <v>151</v>
      </c>
      <c r="D10" s="27" t="s">
        <v>9</v>
      </c>
      <c r="E10" s="27"/>
      <c r="F10" s="27" t="s">
        <v>152</v>
      </c>
      <c r="G10" s="27"/>
      <c r="H10" s="22"/>
      <c r="I10" s="28"/>
      <c r="J10" s="27"/>
    </row>
    <row r="11" s="1" customFormat="1" ht="30.95" customHeight="1" spans="1:10">
      <c r="A11" s="20" t="s">
        <v>10</v>
      </c>
      <c r="B11" s="21"/>
      <c r="C11" s="22"/>
      <c r="D11" s="29"/>
      <c r="E11" s="28"/>
      <c r="F11" s="22" t="s">
        <v>11</v>
      </c>
      <c r="G11" s="28"/>
      <c r="H11" s="22"/>
      <c r="I11" s="29"/>
      <c r="J11" s="28"/>
    </row>
    <row r="12" s="1" customFormat="1" ht="40.15" customHeight="1" spans="1:10">
      <c r="A12" s="20" t="s">
        <v>153</v>
      </c>
      <c r="B12" s="21"/>
      <c r="C12" s="30" t="s">
        <v>154</v>
      </c>
      <c r="D12" s="3" t="s">
        <v>14</v>
      </c>
      <c r="E12" s="30" t="s">
        <v>155</v>
      </c>
      <c r="F12" s="5" t="s">
        <v>37</v>
      </c>
      <c r="G12" s="6"/>
      <c r="H12" s="3" t="s">
        <v>156</v>
      </c>
      <c r="I12" s="6" t="s">
        <v>39</v>
      </c>
      <c r="J12" s="30" t="s">
        <v>157</v>
      </c>
    </row>
    <row r="13" s="1" customFormat="1" ht="58.15" customHeight="1" spans="1:10">
      <c r="A13" s="20" t="s">
        <v>158</v>
      </c>
      <c r="B13" s="21"/>
      <c r="C13" s="31" t="s">
        <v>159</v>
      </c>
      <c r="D13" s="3" t="s">
        <v>160</v>
      </c>
      <c r="F13" s="3" t="s">
        <v>16</v>
      </c>
      <c r="G13" s="3"/>
      <c r="H13" s="3" t="s">
        <v>161</v>
      </c>
      <c r="I13" s="3" t="s">
        <v>162</v>
      </c>
      <c r="J13" s="3"/>
    </row>
    <row r="14" s="1" customFormat="1" ht="30" customHeight="1" spans="1:10">
      <c r="A14" s="3" t="s">
        <v>17</v>
      </c>
      <c r="B14" s="4" t="s">
        <v>45</v>
      </c>
      <c r="C14" s="32" t="s">
        <v>19</v>
      </c>
      <c r="D14" s="33" t="s">
        <v>46</v>
      </c>
      <c r="E14" s="3" t="s">
        <v>47</v>
      </c>
      <c r="F14" s="3" t="s">
        <v>21</v>
      </c>
      <c r="G14" s="3" t="s">
        <v>22</v>
      </c>
      <c r="H14" s="5" t="s">
        <v>23</v>
      </c>
      <c r="I14" s="8"/>
      <c r="J14" s="6"/>
    </row>
    <row r="15" s="1" customFormat="1" ht="30" customHeight="1" spans="1:10">
      <c r="A15" s="3">
        <v>1</v>
      </c>
      <c r="B15" s="4"/>
      <c r="C15" s="34"/>
      <c r="D15" s="3"/>
      <c r="E15" s="4"/>
      <c r="F15" s="3"/>
      <c r="G15" s="3"/>
      <c r="H15" s="5"/>
      <c r="I15" s="8"/>
      <c r="J15" s="6"/>
    </row>
    <row r="16" s="1" customFormat="1" ht="30" customHeight="1" spans="1:10">
      <c r="A16" s="3">
        <v>2</v>
      </c>
      <c r="B16" s="4"/>
      <c r="C16" s="34"/>
      <c r="D16" s="3"/>
      <c r="E16" s="4"/>
      <c r="F16" s="3"/>
      <c r="G16" s="3"/>
      <c r="H16" s="5"/>
      <c r="I16" s="8"/>
      <c r="J16" s="6"/>
    </row>
    <row r="17" s="1" customFormat="1" ht="30" customHeight="1" spans="1:10">
      <c r="A17" s="3">
        <v>3</v>
      </c>
      <c r="B17" s="4"/>
      <c r="C17" s="34"/>
      <c r="D17" s="3"/>
      <c r="E17" s="4"/>
      <c r="F17" s="3"/>
      <c r="G17" s="3"/>
      <c r="H17" s="5"/>
      <c r="I17" s="8"/>
      <c r="J17" s="6"/>
    </row>
    <row r="18" s="1" customFormat="1" ht="30" customHeight="1" spans="1:10">
      <c r="A18" s="3">
        <v>4</v>
      </c>
      <c r="B18" s="4"/>
      <c r="C18" s="34"/>
      <c r="D18" s="3"/>
      <c r="E18" s="4"/>
      <c r="F18" s="3"/>
      <c r="G18" s="3"/>
      <c r="H18" s="5"/>
      <c r="I18" s="8"/>
      <c r="J18" s="6"/>
    </row>
    <row r="19" s="1" customFormat="1" ht="30" customHeight="1" spans="1:10">
      <c r="A19" s="3">
        <v>5</v>
      </c>
      <c r="B19" s="4"/>
      <c r="C19" s="3"/>
      <c r="D19" s="3"/>
      <c r="E19" s="3"/>
      <c r="F19" s="3"/>
      <c r="G19" s="3"/>
      <c r="H19" s="5"/>
      <c r="I19" s="8"/>
      <c r="J19" s="6"/>
    </row>
    <row r="20" s="1" customFormat="1" ht="30" customHeight="1" spans="1:10">
      <c r="A20" s="5" t="s">
        <v>24</v>
      </c>
      <c r="B20" s="8"/>
      <c r="C20" s="6"/>
      <c r="D20" s="5" t="s">
        <v>163</v>
      </c>
      <c r="E20" s="8"/>
      <c r="F20" s="8"/>
      <c r="G20" s="8"/>
      <c r="H20" s="8"/>
      <c r="I20" s="8"/>
      <c r="J20" s="6"/>
    </row>
    <row r="21" s="1" customFormat="1" ht="33.95" customHeight="1" spans="1:10">
      <c r="A21" s="35" t="s">
        <v>164</v>
      </c>
      <c r="B21" s="36"/>
      <c r="C21" s="36"/>
      <c r="D21" s="36"/>
      <c r="E21" s="36"/>
      <c r="F21" s="36"/>
      <c r="G21" s="36"/>
      <c r="H21" s="36"/>
      <c r="I21" s="36"/>
      <c r="J21" s="36"/>
    </row>
    <row r="22" s="1" customFormat="1" ht="30.95" customHeight="1" spans="1:10">
      <c r="A22" s="3" t="s">
        <v>165</v>
      </c>
      <c r="B22" s="3"/>
      <c r="C22" s="3"/>
      <c r="D22" s="3"/>
      <c r="E22" s="3"/>
      <c r="F22" s="3"/>
      <c r="G22" s="3"/>
      <c r="H22" s="3"/>
      <c r="I22" s="3"/>
      <c r="J22" s="3"/>
    </row>
    <row r="23" s="1" customFormat="1" ht="27" customHeight="1" spans="1:10">
      <c r="A23" s="3" t="s">
        <v>166</v>
      </c>
      <c r="B23" s="3"/>
      <c r="C23" s="3"/>
      <c r="D23" s="3"/>
      <c r="E23" s="3"/>
      <c r="F23" s="3"/>
      <c r="G23" s="3"/>
      <c r="H23" s="3"/>
      <c r="I23" s="3"/>
      <c r="J23" s="3"/>
    </row>
    <row r="24" s="1" customFormat="1" ht="36" customHeight="1" spans="1:10">
      <c r="A24" s="3" t="s">
        <v>167</v>
      </c>
      <c r="B24" s="3"/>
      <c r="C24" s="3"/>
      <c r="D24" s="3"/>
      <c r="E24" s="3"/>
      <c r="F24" s="3"/>
      <c r="G24" s="3"/>
      <c r="H24" s="3"/>
      <c r="I24" s="3"/>
      <c r="J24" s="3"/>
    </row>
    <row r="25" s="1" customFormat="1" spans="1:10">
      <c r="A25" s="37"/>
      <c r="B25" s="37"/>
      <c r="C25" s="37"/>
      <c r="D25" s="37"/>
      <c r="E25" s="37"/>
      <c r="F25" s="37"/>
      <c r="G25" s="37"/>
      <c r="H25" s="37"/>
      <c r="I25" s="37"/>
      <c r="J25" s="37"/>
    </row>
  </sheetData>
  <mergeCells count="71">
    <mergeCell ref="A1:J1"/>
    <mergeCell ref="B2:C2"/>
    <mergeCell ref="E2:F2"/>
    <mergeCell ref="H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C9:J9"/>
    <mergeCell ref="A10:B10"/>
    <mergeCell ref="D10:E10"/>
    <mergeCell ref="F10:G10"/>
    <mergeCell ref="H10:I10"/>
    <mergeCell ref="A11:B11"/>
    <mergeCell ref="C11:E11"/>
    <mergeCell ref="F11:G11"/>
    <mergeCell ref="H11:J11"/>
    <mergeCell ref="A12:B12"/>
    <mergeCell ref="F12:G12"/>
    <mergeCell ref="A13:B13"/>
    <mergeCell ref="F13:G13"/>
    <mergeCell ref="H14:J14"/>
    <mergeCell ref="H15:J15"/>
    <mergeCell ref="H16:J16"/>
    <mergeCell ref="H17:J17"/>
    <mergeCell ref="H18:J18"/>
    <mergeCell ref="H19:J19"/>
    <mergeCell ref="A20:C20"/>
    <mergeCell ref="D20:J20"/>
    <mergeCell ref="A21:J21"/>
    <mergeCell ref="A22:J22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33:J33"/>
    <mergeCell ref="A34:J34"/>
    <mergeCell ref="A35:J35"/>
    <mergeCell ref="A36:J36"/>
    <mergeCell ref="A37:J37"/>
    <mergeCell ref="A38:J38"/>
    <mergeCell ref="A39:J39"/>
    <mergeCell ref="A40:J40"/>
    <mergeCell ref="A41:J41"/>
    <mergeCell ref="A42:J42"/>
    <mergeCell ref="A43:J43"/>
    <mergeCell ref="A44:J44"/>
    <mergeCell ref="A45:J45"/>
    <mergeCell ref="A46:J46"/>
    <mergeCell ref="A47:J47"/>
    <mergeCell ref="A48:J48"/>
    <mergeCell ref="A49:J49"/>
    <mergeCell ref="A50:J50"/>
    <mergeCell ref="A51:J51"/>
    <mergeCell ref="A52:J52"/>
    <mergeCell ref="A53:J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货物类</vt:lpstr>
      <vt:lpstr>服务类</vt:lpstr>
      <vt:lpstr>工程维修类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刘欣</cp:lastModifiedBy>
  <dcterms:created xsi:type="dcterms:W3CDTF">2022-04-08T07:40:00Z</dcterms:created>
  <dcterms:modified xsi:type="dcterms:W3CDTF">2026-08-17T06:12:52Z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171973037ABF444394BDB27264955DF3_13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